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35" yWindow="-135" windowWidth="23310" windowHeight="12630"/>
  </bookViews>
  <sheets>
    <sheet name="EAEPED_OG" sheetId="1" r:id="rId1"/>
  </sheets>
  <definedNames>
    <definedName name="_xlnm.Print_Area" localSheetId="0">EAEPED_OG!$A$1:$I$169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34" i="1"/>
  <c r="H38" i="1"/>
  <c r="H39" i="1"/>
  <c r="H16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H84" i="1" s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H41" i="1" s="1"/>
  <c r="E32" i="1"/>
  <c r="H32" i="1" s="1"/>
  <c r="E33" i="1"/>
  <c r="H33" i="1" s="1"/>
  <c r="E34" i="1"/>
  <c r="E35" i="1"/>
  <c r="H35" i="1" s="1"/>
  <c r="E36" i="1"/>
  <c r="H36" i="1" s="1"/>
  <c r="E37" i="1"/>
  <c r="H37" i="1" s="1"/>
  <c r="E38" i="1"/>
  <c r="E39" i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 l="1"/>
  <c r="G160" i="1" s="1"/>
  <c r="F10" i="1"/>
  <c r="F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<sst xmlns="http://schemas.openxmlformats.org/spreadsheetml/2006/main" count="168" uniqueCount="95">
  <si>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</si>
  <si>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</si>
  <si>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</si>
  <si>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</si>
  <si>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</si>
  <si>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</si>
  <si>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</si>
  <si>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</si>
  <si>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</si>
  <si>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</si>
  <si>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</si>
  <si>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</si>
  <si>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</si>
  <si>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</si>
  <si>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</si>
  <si>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</si>
  <si>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</si>
  <si>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</si>
  <si>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</si>
  <si>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</si>
  <si>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</si>
  <si>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</si>
  <si>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</si>
  <si>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</si>
  <si>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</si>
  <si>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</si>
  <si>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</si>
  <si>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</si>
  <si>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</si>
  <si>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</si>
  <si>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</si>
  <si>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</si>
  <si>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</si>
  <si>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</si>
  <si>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</si>
  <si>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</si>
  <si>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</si>
  <si>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</si>
  <si>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</si>
  <si>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</si>
  <si>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</si>
  <si>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</si>
  <si>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</si>
  <si>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</si>
  <si>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</si>
  <si>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</si>
  <si>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</si>
  <si>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</si>
  <si>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</si>
  <si>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</si>
  <si>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</si>
  <si>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</si>
  <si>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</si>
  <si>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</si>
  <si>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</si>
  <si>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</si>
  <si>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</si>
  <si>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</si>
  <si>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</si>
  <si>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</si>
  <si>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</si>
  <si>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</si>
  <si>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</si>
  <si>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</si>
  <si>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</si>
  <si>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</si>
  <si>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</si>
  <si>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</si>
  <si>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</si>
  <si>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</si>
  <si>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</si>
  <si>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</si>
  <si>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</si>
  <si>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</si>
  <si>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</si>
  <si>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</si>
  <si>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</si>
  <si>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</si>
  <si>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</si>
  <si>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</si>
  <si>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</si>
  <si>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</si>
  <si>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</si>
  <si>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</si>
  <si>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</si>
  <si>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</si>
  <si>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</si>
  <si>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</si>
  <si>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SANTA ISABEL</t>
  </si>
  <si>
    <t>Del 01 de Enero al 31 de Diciembre de 2024 (b)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</si>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</sst>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view="pageBreakPreview" topLeftCell="A160" zoomScale="91" zoomScaleNormal="90" zoomScaleSheetLayoutView="91" workbookViewId="0">
      <selection activeCell="C184" sqref="C184:C18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4284891.17</v>
      </c>
      <c r="D10" s="8">
        <f>SUM(D12,D20,D30,D40,D50,D60,D64,D73,D77)</f>
        <v>0</v>
      </c>
      <c r="E10" s="24">
        <f t="shared" ref="E10:H10" si="0">SUM(E12,E20,E30,E40,E50,E60,E64,E73,E77)</f>
        <v>4284891.17</v>
      </c>
      <c r="F10" s="8">
        <f t="shared" si="0"/>
        <v>4466611.07</v>
      </c>
      <c r="G10" s="8">
        <f t="shared" si="0"/>
        <v>4466611.07</v>
      </c>
      <c r="H10" s="24">
        <f t="shared" si="0"/>
        <v>-181719.89999999979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1432230.16</v>
      </c>
      <c r="D12" s="7">
        <f>SUM(D13:D19)</f>
        <v>0</v>
      </c>
      <c r="E12" s="25">
        <f t="shared" ref="E12:H12" si="1">SUM(E13:E19)</f>
        <v>1432230.16</v>
      </c>
      <c r="F12" s="7">
        <f t="shared" si="1"/>
        <v>1376496.4300000002</v>
      </c>
      <c r="G12" s="7">
        <f t="shared" si="1"/>
        <v>1376496.4300000002</v>
      </c>
      <c r="H12" s="25">
        <f t="shared" si="1"/>
        <v>55733.730000000054</v>
      </c>
    </row>
    <row r="13" spans="2:9" ht="24" x14ac:dyDescent="0.2">
      <c r="B13" s="10" t="s">
        <v>14</v>
      </c>
      <c r="C13" s="22">
        <v>713289.41</v>
      </c>
      <c r="D13" s="22">
        <v>0</v>
      </c>
      <c r="E13" s="26">
        <f>SUM(C13:D13)</f>
        <v>713289.41</v>
      </c>
      <c r="F13" s="23">
        <v>684708.13</v>
      </c>
      <c r="G13" s="23">
        <v>684708.13</v>
      </c>
      <c r="H13" s="30">
        <f>SUM(E13-F13)</f>
        <v>28581.280000000028</v>
      </c>
    </row>
    <row r="14" spans="2:9" ht="22.9" customHeight="1" x14ac:dyDescent="0.2">
      <c r="B14" s="10" t="s">
        <v>15</v>
      </c>
      <c r="C14" s="22">
        <v>48642.74</v>
      </c>
      <c r="D14" s="22">
        <v>0</v>
      </c>
      <c r="E14" s="26">
        <f t="shared" ref="E14:E79" si="2">SUM(C14:D14)</f>
        <v>48642.74</v>
      </c>
      <c r="F14" s="23">
        <v>46876.75</v>
      </c>
      <c r="G14" s="23">
        <v>46876.75</v>
      </c>
      <c r="H14" s="30">
        <f t="shared" ref="H14:H79" si="3">SUM(E14-F14)</f>
        <v>1765.989999999998</v>
      </c>
    </row>
    <row r="15" spans="2:9" x14ac:dyDescent="0.2">
      <c r="B15" s="10" t="s">
        <v>16</v>
      </c>
      <c r="C15" s="22">
        <v>429793.59</v>
      </c>
      <c r="D15" s="22">
        <v>0</v>
      </c>
      <c r="E15" s="26">
        <f t="shared" si="2"/>
        <v>429793.59</v>
      </c>
      <c r="F15" s="23">
        <v>368045.76</v>
      </c>
      <c r="G15" s="23">
        <v>368045.76</v>
      </c>
      <c r="H15" s="30">
        <f t="shared" si="3"/>
        <v>61747.830000000016</v>
      </c>
    </row>
    <row r="16" spans="2:9" x14ac:dyDescent="0.2">
      <c r="B16" s="10" t="s">
        <v>17</v>
      </c>
      <c r="C16" s="22">
        <v>205996.92</v>
      </c>
      <c r="D16" s="22">
        <v>0</v>
      </c>
      <c r="E16" s="26">
        <f t="shared" si="2"/>
        <v>205996.92</v>
      </c>
      <c r="F16" s="23">
        <v>190044.84</v>
      </c>
      <c r="G16" s="23">
        <v>190044.84</v>
      </c>
      <c r="H16" s="30">
        <f t="shared" si="3"/>
        <v>15952.080000000016</v>
      </c>
    </row>
    <row r="17" spans="2:8" x14ac:dyDescent="0.2">
      <c r="B17" s="10" t="s">
        <v>18</v>
      </c>
      <c r="C17" s="22">
        <v>34507.5</v>
      </c>
      <c r="D17" s="22">
        <v>0</v>
      </c>
      <c r="E17" s="26">
        <f t="shared" si="2"/>
        <v>34507.5</v>
      </c>
      <c r="F17" s="23">
        <v>79465.5</v>
      </c>
      <c r="G17" s="23">
        <v>79465.5</v>
      </c>
      <c r="H17" s="30">
        <f t="shared" si="3"/>
        <v>-44958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7355.45</v>
      </c>
      <c r="G19" s="23">
        <v>7355.45</v>
      </c>
      <c r="H19" s="30">
        <f t="shared" si="3"/>
        <v>-7355.45</v>
      </c>
    </row>
    <row r="20" spans="2:8" s="9" customFormat="1" ht="24" x14ac:dyDescent="0.2">
      <c r="B20" s="12" t="s">
        <v>21</v>
      </c>
      <c r="C20" s="7">
        <f>SUM(C21:C29)</f>
        <v>870416.05</v>
      </c>
      <c r="D20" s="7">
        <f t="shared" ref="D20:H20" si="4">SUM(D21:D29)</f>
        <v>0</v>
      </c>
      <c r="E20" s="25">
        <f t="shared" si="4"/>
        <v>870416.05</v>
      </c>
      <c r="F20" s="7">
        <f t="shared" si="4"/>
        <v>1231841.74</v>
      </c>
      <c r="G20" s="7">
        <f t="shared" si="4"/>
        <v>1231841.74</v>
      </c>
      <c r="H20" s="25">
        <f t="shared" si="4"/>
        <v>-361425.68999999994</v>
      </c>
    </row>
    <row r="21" spans="2:8" ht="24" x14ac:dyDescent="0.2">
      <c r="B21" s="10" t="s">
        <v>22</v>
      </c>
      <c r="C21" s="22">
        <v>71677.02</v>
      </c>
      <c r="D21" s="22">
        <v>0</v>
      </c>
      <c r="E21" s="26">
        <f t="shared" si="2"/>
        <v>71677.02</v>
      </c>
      <c r="F21" s="23">
        <v>64951.71</v>
      </c>
      <c r="G21" s="23">
        <v>64951.71</v>
      </c>
      <c r="H21" s="30">
        <f t="shared" si="3"/>
        <v>6725.3100000000049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13500</v>
      </c>
      <c r="G24" s="23">
        <v>13500</v>
      </c>
      <c r="H24" s="30">
        <f t="shared" si="3"/>
        <v>-13500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349915.27</v>
      </c>
      <c r="D26" s="22">
        <v>0</v>
      </c>
      <c r="E26" s="26">
        <f t="shared" si="2"/>
        <v>349915.27</v>
      </c>
      <c r="F26" s="23">
        <v>291546.34000000003</v>
      </c>
      <c r="G26" s="23">
        <v>291546.34000000003</v>
      </c>
      <c r="H26" s="30">
        <f t="shared" si="3"/>
        <v>58368.929999999993</v>
      </c>
    </row>
    <row r="27" spans="2:8" ht="24" x14ac:dyDescent="0.2">
      <c r="B27" s="10" t="s">
        <v>28</v>
      </c>
      <c r="C27" s="22">
        <v>13496.17</v>
      </c>
      <c r="D27" s="22">
        <v>0</v>
      </c>
      <c r="E27" s="26">
        <f t="shared" si="2"/>
        <v>13496.17</v>
      </c>
      <c r="F27" s="23">
        <v>11199.49</v>
      </c>
      <c r="G27" s="23">
        <v>11199.49</v>
      </c>
      <c r="H27" s="30">
        <f t="shared" si="3"/>
        <v>2296.6800000000003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435327.59</v>
      </c>
      <c r="D29" s="22">
        <v>0</v>
      </c>
      <c r="E29" s="26">
        <f t="shared" si="2"/>
        <v>435327.59</v>
      </c>
      <c r="F29" s="23">
        <v>850644.2</v>
      </c>
      <c r="G29" s="23">
        <v>850644.2</v>
      </c>
      <c r="H29" s="30">
        <f t="shared" si="3"/>
        <v>-415316.60999999993</v>
      </c>
    </row>
    <row r="30" spans="2:8" s="9" customFormat="1" ht="24" x14ac:dyDescent="0.2">
      <c r="B30" s="12" t="s">
        <v>31</v>
      </c>
      <c r="C30" s="7">
        <f>SUM(C31:C39)</f>
        <v>1599346.0800000003</v>
      </c>
      <c r="D30" s="7">
        <f t="shared" ref="D30:H30" si="5">SUM(D31:D39)</f>
        <v>0</v>
      </c>
      <c r="E30" s="25">
        <f t="shared" si="5"/>
        <v>1599346.0800000003</v>
      </c>
      <c r="F30" s="7">
        <f t="shared" si="5"/>
        <v>1858272.9000000001</v>
      </c>
      <c r="G30" s="7">
        <f t="shared" si="5"/>
        <v>1858272.9000000001</v>
      </c>
      <c r="H30" s="25">
        <f t="shared" si="5"/>
        <v>-258926.81999999995</v>
      </c>
    </row>
    <row r="31" spans="2:8" x14ac:dyDescent="0.2">
      <c r="B31" s="10" t="s">
        <v>32</v>
      </c>
      <c r="C31" s="22">
        <v>1040128.39</v>
      </c>
      <c r="D31" s="22">
        <v>0</v>
      </c>
      <c r="E31" s="26">
        <f t="shared" si="2"/>
        <v>1040128.39</v>
      </c>
      <c r="F31" s="23">
        <v>964205.59</v>
      </c>
      <c r="G31" s="23">
        <v>964205.59</v>
      </c>
      <c r="H31" s="30">
        <f t="shared" si="3"/>
        <v>75922.800000000047</v>
      </c>
    </row>
    <row r="32" spans="2:8" x14ac:dyDescent="0.2">
      <c r="B32" s="10" t="s">
        <v>33</v>
      </c>
      <c r="C32" s="22">
        <v>143000</v>
      </c>
      <c r="D32" s="22">
        <v>0</v>
      </c>
      <c r="E32" s="26">
        <f t="shared" si="2"/>
        <v>143000</v>
      </c>
      <c r="F32" s="23">
        <v>156324.97</v>
      </c>
      <c r="G32" s="23">
        <v>156324.97</v>
      </c>
      <c r="H32" s="30">
        <f t="shared" si="3"/>
        <v>-13324.970000000001</v>
      </c>
    </row>
    <row r="33" spans="2:8" ht="24" x14ac:dyDescent="0.2">
      <c r="B33" s="10" t="s">
        <v>34</v>
      </c>
      <c r="C33" s="22">
        <v>283242.44</v>
      </c>
      <c r="D33" s="22">
        <v>0</v>
      </c>
      <c r="E33" s="26">
        <f t="shared" si="2"/>
        <v>283242.44</v>
      </c>
      <c r="F33" s="23">
        <v>201572.5</v>
      </c>
      <c r="G33" s="23">
        <v>201572.5</v>
      </c>
      <c r="H33" s="30">
        <f t="shared" si="3"/>
        <v>81669.94</v>
      </c>
    </row>
    <row r="34" spans="2:8" ht="24.6" customHeight="1" x14ac:dyDescent="0.2">
      <c r="B34" s="10" t="s">
        <v>35</v>
      </c>
      <c r="C34" s="22">
        <v>29985.27</v>
      </c>
      <c r="D34" s="22">
        <v>0</v>
      </c>
      <c r="E34" s="26">
        <f t="shared" si="2"/>
        <v>29985.27</v>
      </c>
      <c r="F34" s="23">
        <v>23809.61</v>
      </c>
      <c r="G34" s="23">
        <v>23809.61</v>
      </c>
      <c r="H34" s="30">
        <f t="shared" si="3"/>
        <v>6175.66</v>
      </c>
    </row>
    <row r="35" spans="2:8" ht="24" x14ac:dyDescent="0.2">
      <c r="B35" s="10" t="s">
        <v>36</v>
      </c>
      <c r="C35" s="22">
        <v>86206.8</v>
      </c>
      <c r="D35" s="22">
        <v>0</v>
      </c>
      <c r="E35" s="26">
        <f t="shared" si="2"/>
        <v>86206.8</v>
      </c>
      <c r="F35" s="23">
        <v>249988.42</v>
      </c>
      <c r="G35" s="23">
        <v>249988.42</v>
      </c>
      <c r="H35" s="30">
        <f t="shared" si="3"/>
        <v>-163781.62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16417.09</v>
      </c>
      <c r="D37" s="22">
        <v>0</v>
      </c>
      <c r="E37" s="26">
        <f t="shared" si="2"/>
        <v>16417.09</v>
      </c>
      <c r="F37" s="23">
        <v>75775.039999999994</v>
      </c>
      <c r="G37" s="23">
        <v>75775.039999999994</v>
      </c>
      <c r="H37" s="30">
        <f t="shared" si="3"/>
        <v>-59357.95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366.09</v>
      </c>
      <c r="D39" s="22">
        <v>0</v>
      </c>
      <c r="E39" s="26">
        <f t="shared" si="2"/>
        <v>366.09</v>
      </c>
      <c r="F39" s="23">
        <v>186596.77</v>
      </c>
      <c r="G39" s="23">
        <v>186596.77</v>
      </c>
      <c r="H39" s="30">
        <f t="shared" si="3"/>
        <v>-186230.68</v>
      </c>
    </row>
    <row r="40" spans="2:8" s="9" customFormat="1" ht="25.5" customHeight="1" x14ac:dyDescent="0.2">
      <c r="B40" s="12" t="s">
        <v>41</v>
      </c>
      <c r="C40" s="7">
        <f>SUM(C41:C49)</f>
        <v>245656.02</v>
      </c>
      <c r="D40" s="7">
        <f t="shared" ref="D40:H40" si="6">SUM(D41:D49)</f>
        <v>0</v>
      </c>
      <c r="E40" s="25">
        <f t="shared" si="6"/>
        <v>245656.02</v>
      </c>
      <c r="F40" s="7">
        <f t="shared" si="6"/>
        <v>0</v>
      </c>
      <c r="G40" s="7">
        <f t="shared" si="6"/>
        <v>0</v>
      </c>
      <c r="H40" s="25">
        <f t="shared" si="6"/>
        <v>245656.02</v>
      </c>
    </row>
    <row r="41" spans="2:8" ht="24" x14ac:dyDescent="0.2">
      <c r="B41" s="10" t="s">
        <v>42</v>
      </c>
      <c r="C41" s="22">
        <v>245656.02</v>
      </c>
      <c r="D41" s="22">
        <v>0</v>
      </c>
      <c r="E41" s="26">
        <f t="shared" si="2"/>
        <v>245656.02</v>
      </c>
      <c r="F41" s="23">
        <v>0</v>
      </c>
      <c r="G41" s="23">
        <v>0</v>
      </c>
      <c r="H41" s="30">
        <f t="shared" si="3"/>
        <v>245656.02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137242.85999999999</v>
      </c>
      <c r="D60" s="7">
        <f t="shared" ref="D60:H60" si="8">SUM(D61:D63)</f>
        <v>0</v>
      </c>
      <c r="E60" s="25">
        <f t="shared" si="8"/>
        <v>137242.85999999999</v>
      </c>
      <c r="F60" s="7">
        <f t="shared" si="8"/>
        <v>0</v>
      </c>
      <c r="G60" s="7">
        <f t="shared" si="8"/>
        <v>0</v>
      </c>
      <c r="H60" s="25">
        <f t="shared" si="8"/>
        <v>137242.85999999999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137242.85999999999</v>
      </c>
      <c r="D62" s="22">
        <v>0</v>
      </c>
      <c r="E62" s="26">
        <f t="shared" si="2"/>
        <v>137242.85999999999</v>
      </c>
      <c r="F62" s="23">
        <v>0</v>
      </c>
      <c r="G62" s="23">
        <v>0</v>
      </c>
      <c r="H62" s="30">
        <f t="shared" si="3"/>
        <v>137242.85999999999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4284891.17</v>
      </c>
      <c r="D160" s="21">
        <f t="shared" ref="D160:G160" si="28">SUM(D10,D85)</f>
        <v>0</v>
      </c>
      <c r="E160" s="28">
        <f>SUM(E10,E85)</f>
        <v>4284891.17</v>
      </c>
      <c r="F160" s="21">
        <f t="shared" si="28"/>
        <v>4466611.07</v>
      </c>
      <c r="G160" s="21">
        <f t="shared" si="28"/>
        <v>4466611.07</v>
      </c>
      <c r="H160" s="28">
        <f>SUM(H10,H85)</f>
        <v>-181719.89999999979</v>
      </c>
    </row>
    <row r="161" spans="2:4" s="31" customFormat="1" x14ac:dyDescent="0.2">
      <c r="B161" s="51" t="s">
        <v>90</v>
      </c>
      <c r="C161" s="52"/>
      <c r="D161" s="52"/>
    </row>
    <row r="162" spans="2:4" s="31" customFormat="1" x14ac:dyDescent="0.2">
      <c r="B162" s="52"/>
      <c r="C162" s="52"/>
      <c r="D162" s="52"/>
    </row>
    <row r="163" spans="2:4" s="31" customFormat="1" x14ac:dyDescent="0.2">
      <c r="B163" s="53"/>
      <c r="C163" s="52"/>
      <c r="D163" s="52"/>
    </row>
    <row r="164" spans="2:4" s="31" customFormat="1" x14ac:dyDescent="0.2">
      <c r="B164" s="52"/>
      <c r="C164" s="52"/>
      <c r="D164" s="52"/>
    </row>
    <row r="165" spans="2:4" s="31" customFormat="1" x14ac:dyDescent="0.2">
      <c r="B165" s="52"/>
      <c r="C165" s="52"/>
      <c r="D165" s="52"/>
    </row>
    <row r="166" spans="2:4" s="31" customFormat="1" x14ac:dyDescent="0.2">
      <c r="B166" s="52"/>
      <c r="C166" s="52"/>
      <c r="D166" s="52"/>
    </row>
    <row r="167" spans="2:4" s="31" customFormat="1" x14ac:dyDescent="0.2">
      <c r="B167" s="52"/>
      <c r="C167" s="52"/>
      <c r="D167" s="52"/>
    </row>
    <row r="168" spans="2:4" s="31" customFormat="1" x14ac:dyDescent="0.2">
      <c r="B168" s="52" t="s">
        <v>91</v>
      </c>
      <c r="C168" s="52"/>
      <c r="D168" s="52" t="s">
        <v>92</v>
      </c>
    </row>
    <row r="169" spans="2:4" s="31" customFormat="1" x14ac:dyDescent="0.2">
      <c r="B169" s="52" t="s">
        <v>93</v>
      </c>
      <c r="C169" s="52"/>
      <c r="D169" s="52" t="s">
        <v>94</v>
      </c>
    </row>
    <row r="170" spans="2:4" s="31" customFormat="1" x14ac:dyDescent="0.2"/>
    <row r="171" spans="2:4" s="31" customFormat="1" x14ac:dyDescent="0.2"/>
    <row r="172" spans="2:4" s="31" customFormat="1" x14ac:dyDescent="0.2"/>
    <row r="173" spans="2:4" s="31" customFormat="1" x14ac:dyDescent="0.2"/>
    <row r="174" spans="2:4" s="31" customFormat="1" x14ac:dyDescent="0.2"/>
    <row r="175" spans="2:4" s="31" customFormat="1" x14ac:dyDescent="0.2"/>
    <row r="176" spans="2:4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2024-10-16T19:56:36Z</cp:lastPrinted>
  <dcterms:created xsi:type="dcterms:W3CDTF">2020-01-08T21:14:59Z</dcterms:created>
  <dcterms:modified xsi:type="dcterms:W3CDTF">2025-02-04T21:17:33Z</dcterms:modified>
</cp:coreProperties>
</file>